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5" activeTab="11"/>
  </bookViews>
  <sheets>
    <sheet name="Кред.заб. по дорогах" sheetId="1" r:id="rId1"/>
    <sheet name="Кред.заб.по екології" sheetId="2" r:id="rId2"/>
    <sheet name="Кред.заб.по 150122" sheetId="3" r:id="rId3"/>
    <sheet name=" 150122-Прилуки" sheetId="4" r:id="rId4"/>
    <sheet name=" 150122-Носівка" sheetId="5" r:id="rId5"/>
    <sheet name=" 150122-Сосниця" sheetId="6" r:id="rId6"/>
    <sheet name="250404" sheetId="7" r:id="rId7"/>
    <sheet name="Екологія" sheetId="8" r:id="rId8"/>
    <sheet name="150122-співфін" sheetId="9" r:id="rId9"/>
    <sheet name="150122-субвенція" sheetId="10" r:id="rId10"/>
    <sheet name="3511450" sheetId="11" r:id="rId11"/>
    <sheet name=" 170703" sheetId="12" r:id="rId12"/>
  </sheets>
  <definedNames/>
  <calcPr fullCalcOnLoad="1"/>
</workbook>
</file>

<file path=xl/sharedStrings.xml><?xml version="1.0" encoding="utf-8"?>
<sst xmlns="http://schemas.openxmlformats.org/spreadsheetml/2006/main" count="218" uniqueCount="114">
  <si>
    <t>Будівництво полігону твердих побутових відходів смт Ріпки</t>
  </si>
  <si>
    <t>Реконструкція каналізаційної насосної станції № 1 з підключенням житлових будинків по вул.Комсомольській 54,56 до самопливного і напірного колектору в смт Козелець</t>
  </si>
  <si>
    <t>Підключення житлових будинків по вул.Комсомольська 34-46 до самопливного колектору в смт Козелець</t>
  </si>
  <si>
    <t>Будівництво інженерних мереж водовідведення від багатоквартирних житлових будинків по вул.Перемоги в м.Бахмач</t>
  </si>
  <si>
    <t>Реконструкція каналізаційних мереж по вул.Леніна, Некрасова, Р.Люксембург в м.Щорс</t>
  </si>
  <si>
    <t>Реконструкція каналізаційної мережі по вул.Вознесенській з підключенням районного будинку дитячої творчості в смт Короп</t>
  </si>
  <si>
    <t>Реконструкція дощової каналізації по вул.Залізничній та О.Матросова в м.Щорс</t>
  </si>
  <si>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</si>
  <si>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Коропський  р-н</t>
  </si>
  <si>
    <t>Капітальний ремонт проїзної частини вул.Польова с.Свердловка Коропського             р-ну</t>
  </si>
  <si>
    <t>Спільне розпорядження ОДА та облради від 12.05.2015 № 10</t>
  </si>
  <si>
    <t>Спільне розпорядження ОДА та облради від 06.03.2015 № 3</t>
  </si>
  <si>
    <t>Спільне розпорядження ОДА та облради від 12.05.2015 № 11</t>
  </si>
  <si>
    <t>Реконструкція приміщення школи під дитячий садок в с. Замістя Прилуцького району</t>
  </si>
  <si>
    <t>Інформація про надходження та використання коштів по об"єктах, які фінансуються  за рахунок вільного залишку коштів загального фонду обласного бюджету станом на 01.01.2015 для здійснення співфінансування інвестиційних програм і проектів регіонального розвитку у сфері охорони здоров"я, які будуть реалізовуватися за рахунок коштів державного фонду регіонального розвитку</t>
  </si>
  <si>
    <t>Реконструкція І-ІІ поверхів адміністр.будівлі орендов.приміщ. Центру екстреної медич.допомоги та медицини катастроф, який розміщено по вул. Шевченка, 160 в м. Чернігові</t>
  </si>
  <si>
    <t>Капітальний ремонт дороги з твердим покриттям по вул.Кооперативній с.Удайці Прилуцького р-ну</t>
  </si>
  <si>
    <t>Надійшло</t>
  </si>
  <si>
    <t>перераховано</t>
  </si>
  <si>
    <t>грн.</t>
  </si>
  <si>
    <t>Інформація про надходження та використання коштів по об"єктах бюджету розвитку, затверджених рішенням обласної ради  "Про обласний бюджет на 2014 рік", по яких погашається заборгованість за фактично виконані роботи у 2014 році</t>
  </si>
  <si>
    <t>Реконструкція системи опалення Новояриловицької ЗОШ І-ІІІст.по вул. 30 років Перемоги,102 в с.Н.Яриловичі, Ріпкинського р-ну</t>
  </si>
  <si>
    <t>Спільне розпорядження ОДА та облради від 24.07.2015 № 38</t>
  </si>
  <si>
    <t>Коригування робочого проекту школи № 5 на 520 місць по вул. Вокзальній в м. Носівка</t>
  </si>
  <si>
    <t>Інформація про надходження та використання коштів, наданих Сосницьким районним бюджетом за рахунок субвенції з інших бюджетів на виконання інвестиційних проектів</t>
  </si>
  <si>
    <t>Спільне розпорядження ОДА та облради від 24.07.2015 № 37</t>
  </si>
  <si>
    <t>Реконструкція централізованої  системи водопостачання в смт Сосниця</t>
  </si>
  <si>
    <t>Всього</t>
  </si>
  <si>
    <t>Найменування об"єкту</t>
  </si>
  <si>
    <t>Разом:</t>
  </si>
  <si>
    <t>Залишок на</t>
  </si>
  <si>
    <t>рахунку, грн.</t>
  </si>
  <si>
    <t>Капітальний ремонт вулиці Гагаріна с.Ряшки Прилуцького р-ну</t>
  </si>
  <si>
    <t>Бахмацький р-н</t>
  </si>
  <si>
    <t>Борзнянський р-н</t>
  </si>
  <si>
    <t>Козелецький р-н</t>
  </si>
  <si>
    <t>Носівський р-н</t>
  </si>
  <si>
    <t>Прилуцький р-н</t>
  </si>
  <si>
    <t>Ріпкинський р-н</t>
  </si>
  <si>
    <t>Інформація про надходження та використання коштів, наданих за рахунок залишку коштів бюджету розвитку обласного бюджету станом на 01.01.2015 року</t>
  </si>
  <si>
    <t>Спільне розпорядження ОДА та облради від 19.06.2015 № 19</t>
  </si>
  <si>
    <t>Капітальний ремонт частини приміщень І-ІІІ поверхів електричних мереж та улаштування відеонагляду на І поверсі адмінбудівлі по вул. Шевченка, 7 в м. Чернігові</t>
  </si>
  <si>
    <t>Капітальний (вибірковий) ремонт автомобільної дороги комунальної власності довжиною 3,840 км по вул.Петровського ІІ черга км 1+800-км 3+840 м.Бахмач</t>
  </si>
  <si>
    <t>Капітальний (вибірковий) ремонт автомобільної дороги комунальної власності довжиною 1,9 км по вул.Московська з двома з’їздами у вул.Толстого смт Козелець</t>
  </si>
  <si>
    <t>Капітальний ремонт дороги по вул.Василенка м.Остер Козелецького р-ну</t>
  </si>
  <si>
    <t>Капітальний ремонт дорожнього покриття вул.Колгоспної смт Любеч Ріпкинського р-ну</t>
  </si>
  <si>
    <t>Капітальний (вибірковий) ремонт автомобільної дороги комунальної власності довжиною 1,8 км по вул.Першотравневій (ІІ черга - ПК 9+20-ПК 18+00)с.Горностаївка Ріпкинського р-ну</t>
  </si>
  <si>
    <t>Капітальний ремонт дороги по вул.П.Куліша (ІІ пусковий комплекс) м.Борзна</t>
  </si>
  <si>
    <t>Капітальний (вибірковий) ремонт автомобільної дороги комунальної власності по вул.Кутузова довжиною 0,693 км м.Носівка</t>
  </si>
  <si>
    <t xml:space="preserve">Інформація про надходження та використання коштів по об"єктах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у  2014 році </t>
  </si>
  <si>
    <t>Спільне розпорядження ОДА та облради від 12.05.2015 № 12</t>
  </si>
  <si>
    <t>Інформація про надходження та використання коштів по природоохоронних заходах обласного бюджету, по яких погашається заборгованість за фактично виконані роботи у 2014 році</t>
  </si>
  <si>
    <t>Придб.насосів для заміни зношених на каналізац.мережах  м. Семенівка</t>
  </si>
  <si>
    <t>Придб.насосів для заміни зношених на каналізац.мережах  с. Журавка Варвинського району</t>
  </si>
  <si>
    <t>Придб.каналіз.насосу для заміни зношеного на каналіз.насосній станції в м. Ніжин</t>
  </si>
  <si>
    <t>Рекон. КОС в с. Григоро-Іванівка Ніжин.р-ну з заміною зношеного облад. (в т.ч. оплата проек.-вишук.робіт та експертизи)</t>
  </si>
  <si>
    <t>Підключення житлових будинків по вул.Комсомольській, 34-46 до самопливного колектору в смт Козелець Чернігівської області</t>
  </si>
  <si>
    <t>Реконструкція КНС № 1 з підключенням житлових будинків по вул.Комсомольській,  54, 56 до самопливного і напірного колектору в       смт Козелець Чернігівської області</t>
  </si>
  <si>
    <t>Будівництво інженерних мереж водовідведення від багатоквартирних житлових будинків по вул.Перемоги в м.Бахмач Чернігівської області (в т.ч. оплата проектно-вишукувальних робіт та державної експертизи)</t>
  </si>
  <si>
    <t>Придбання каналізаційного насоса для заміни зношеного на каналізаційних мережах смт Варва Чернігівської області</t>
  </si>
  <si>
    <t>Придбання каналізаційного насоса для заміни зношеного на каналізаційних мережах  в              м. Городня Чернігівської області</t>
  </si>
  <si>
    <t>Придбання компресорів (повітродувок) для нормалізації насичення киснем активного мулу на очисних спорудах  м. Н-Сіверський Чернігівської області</t>
  </si>
  <si>
    <t>Реконструкція системи каналізації Коропської центральної районної лікарні Чернігівської області  ( в т.ч. оплата проектно-вишукувальних робіт  та державної експертизи)</t>
  </si>
  <si>
    <t>Реконструкція очисних споруд в смт Куликівка Чернігівської області</t>
  </si>
  <si>
    <t>Інформація про надходження та використання коштів по об'єктам, що фінансуються у 2015 році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</si>
  <si>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Реконструкція дитячого садка по вул. Широкій, 30, с. Богданівка Прилуцького району</t>
  </si>
  <si>
    <t>Будівництво водогону до головного корпусу Бахмацької центральної районної лікарні з підключенням населення Північно-Східної частини міста, м. Бахмач</t>
  </si>
  <si>
    <t>Реконструкція будівлі дошкільного навчального закладу "Ясла-садок №3 "Берізка" Бахмацької міської ради із заміною вікон та віконних блоків по вул. Першотравневій, 34, м. Бахмач</t>
  </si>
  <si>
    <t>Капітальний ремонт даху Носіївської районної гімназії, м. Носівка</t>
  </si>
  <si>
    <t>Реконструкція шкільного приміщення під дитячий садок, с. Плиски Борзнянського району</t>
  </si>
  <si>
    <t>Реконструкція школи, с. Високе Борзнянського району (додаткові роботи)</t>
  </si>
  <si>
    <t>Капітальний (вибірковий) ремонт тротуару комунальної власності завдовжки 0,36 кілометра по вул. Центральній , м. Носівка</t>
  </si>
  <si>
    <t>Капітальний (вибірковий) ремонт автомобільної дороги комунальної власності по вул. Коцюбинського завдовжки 1,2 кілометра, м. Носівка (коригування) І черга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</si>
  <si>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2015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2015 року</t>
  </si>
  <si>
    <t>Центральна районна лікарня (акушерсько-педіатричний корпус на 65 ліжок) по вул. Розумовського (Свердлова), смт. Козелець- реконструкція</t>
  </si>
  <si>
    <t>Блок "В" пологового будинку по вул. Московській, 21а, м. Ніжин - реконструкція</t>
  </si>
  <si>
    <t>Городнянська районна гімназія та загальноосвітня школа І ступеня (перша черга)</t>
  </si>
  <si>
    <t>Адміністр.будівля орендов.приміщ. Центру екстреної медич.допомоги та медицини катастроф, який розміщено по вул. Шевченка, 160 в м. Чернігові - реконструкція 1-го і 2-го поверхів</t>
  </si>
  <si>
    <t>Система опалення, водопостачання та водовідведення інфекційного відділення КЛПЗ "Чернігівська обл.дит.лікарня" по пр.Миру,44 в м. Чернігові -реконструкція</t>
  </si>
  <si>
    <t>Поліклінічне відділення комунального закладу "Коропська центральна районна лікарня", смт Короп - реконструкція</t>
  </si>
  <si>
    <t>Мережа водопроводу, м. Семенівка - будівництво</t>
  </si>
  <si>
    <t>Будівля школи, с. Комарівка Борзнянського району - реконструкція</t>
  </si>
  <si>
    <t>Котельня потужністю 0,8 МВт на твердому паливі загальноосвітньої школи І-ІІІ ступеня імені Х. Алчевської по вул. Богдана Хмельницького, м. Борзна - реконструкція</t>
  </si>
  <si>
    <t>Водозабір підземних вод, смт Куликівка - реконструкція</t>
  </si>
  <si>
    <t>Менський районний будинок культури по вул. Червона площа, 3, м. Мена - реконструкція фасадів</t>
  </si>
  <si>
    <t>Підключення до самотічного каналізаційного колектору міської каналізаційного колектору міської каналізаційної мережі дошкільного навчального закладу №1, м. Ічня</t>
  </si>
  <si>
    <t>Дошкільний навчальний заклад (ясла-садок) №6 "Сонечко" комбінованого типу Семенівської міської ради - реконструкція</t>
  </si>
  <si>
    <t>Дільнича лікарня на 100 ліжок з поліклінікою на 200 відвідувань, смт Талалаївка Талалаївського району - будівництво</t>
  </si>
  <si>
    <t>Дитячий садок по вул. Широкій, 30, с. Богданівка Прилуцького району</t>
  </si>
  <si>
    <t>Блок "В" пологового будинку по вул.Московській,21, м. Ніжин - реконструкціі</t>
  </si>
  <si>
    <t>Городнянська районна гімназія та загальноосвітня школа І ступеня (перша черга)-реконструкція із застосуванням енергозберігаючих технологій</t>
  </si>
  <si>
    <t>Поліклінічне відділення комунального закладу "Коропська центральна районна лікарня", смт Короп-реконструкція</t>
  </si>
  <si>
    <t>Будівля школи, с.Комарівка Борзнянського району-реконструкція</t>
  </si>
  <si>
    <t>Котельня потужністю 0,8 МВт на твердому паливі загальноосвітньої школи І-ІІІ ступеня імені Х.Алчевської по вул.Б.Хмельницького, м.Борзня- реконструкція</t>
  </si>
  <si>
    <t>Менський районний будинок культури по вул. Червона площа, 3 , м. Мена - реконструкція фасадів</t>
  </si>
  <si>
    <t>Дошкільний навчальний заклад (ясла-садок) № 6 "Сонечко" комбінованого типу Семенівської міської ради - реконструкція</t>
  </si>
  <si>
    <t>Дільнича лікарня на 100 ліжок з поліклінікою на 200  відвідувань, смт Талалаївка Талалаївського району - будівництво</t>
  </si>
  <si>
    <t>Спільне розпорядження ОДА та облради від 28.08.2015 №44</t>
  </si>
  <si>
    <t>Коропський  район</t>
  </si>
  <si>
    <t>Капітальний ремонт покриття центральної площі в смт Короп</t>
  </si>
  <si>
    <t>Куликівський район</t>
  </si>
  <si>
    <t>Капітальний ремонт проїзної частини вул.Вокзальній  в смт Куликівка</t>
  </si>
  <si>
    <t>Розпорядження ОДА від 20.08.2015 №422</t>
  </si>
  <si>
    <t>Розпорядження ОДА від 20.08.2015 №423</t>
  </si>
  <si>
    <t>Реконструкція системи опалення, водопостачання та водовідведення інфекційного відділення КЛПЗ "Чернігівська обл. дит.лікарня" по пр.Миру,44 в м. Чернігові</t>
  </si>
  <si>
    <t>Підключення до самотічного каналізаційного колектору міської каналізаційної мережі дошкільного навчального закладу № 1, м.Ічня</t>
  </si>
  <si>
    <t>Придбання каналізаційного насосу для заміни зношеного на каналізаційній насосній станції по вул. Б.Носенка м.Прилуки</t>
  </si>
  <si>
    <t xml:space="preserve">Придбання каналізаційного насосу для заміни зношеного на каналізаційній насосній станції на першому кілометрі автодороги Прилуки-Варва-Срібне-Обухове </t>
  </si>
  <si>
    <t>Інформація про надходження та використання коштів по об'єктах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 у 2014 році</t>
  </si>
  <si>
    <t>Інформація про надходження та використання коштів, наданих Прилуцьким районним бюджетом до загального фонду обласного бюджету</t>
  </si>
  <si>
    <t>Інформація про надходження та використання коштів, наданих Носівським районним бюджетом до загального фонду обласного бюджету</t>
  </si>
  <si>
    <t>Інформація про надходження та використання коштів обласного фонду охорони навколишнього природного середовища в 2015 році</t>
  </si>
  <si>
    <t>Спільне розпорядження ОДА та облради від 18.09.2015 № 50</t>
  </si>
  <si>
    <t>Станом на 01.11.2015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</si>
</sst>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/>
  <dimension ref="A1:F51"/>
  <sheetViews>
    <sheetView view="pageBreakPreview" zoomScaleSheetLayoutView="100" workbookViewId="0" topLeftCell="A1">
      <pane ySplit="6" topLeftCell="BM10" activePane="bottomLeft" state="frozen"/>
      <selection pane="topLeft" activeCell="A7" sqref="A7"/>
      <selection pane="bottomLeft" activeCell="A4" sqref="A4:D4"/>
    </sheetView>
  </sheetViews>
  <sheetFormatPr defaultColWidth="9.00390625" defaultRowHeight="12.75"/>
  <cols>
    <col min="1" max="1" width="46.75390625" style="0" customWidth="1"/>
    <col min="2" max="2" width="10.25390625" style="0" customWidth="1"/>
    <col min="3" max="3" width="13.00390625" style="0" customWidth="1"/>
    <col min="4" max="4" width="11.625" style="0" customWidth="1"/>
    <col min="6" max="6" width="10.125" style="0" bestFit="1" customWidth="1"/>
  </cols>
  <sheetData>
    <row r="1" spans="1:4" ht="78.75" customHeight="1">
      <c r="A1" s="38" t="s">
        <v>49</v>
      </c>
      <c r="B1" s="38"/>
      <c r="C1" s="38"/>
      <c r="D1" s="38"/>
    </row>
    <row r="2" spans="1:4" ht="15.75">
      <c r="A2" s="40" t="s">
        <v>10</v>
      </c>
      <c r="B2" s="40"/>
      <c r="C2" s="40"/>
      <c r="D2" s="40"/>
    </row>
    <row r="3" spans="1:4" ht="15.75">
      <c r="A3" s="19"/>
      <c r="B3" s="19"/>
      <c r="C3" s="19"/>
      <c r="D3" s="19"/>
    </row>
    <row r="4" spans="1:5" ht="12.75">
      <c r="A4" s="37" t="s">
        <v>113</v>
      </c>
      <c r="B4" s="37"/>
      <c r="C4" s="37"/>
      <c r="D4" s="37"/>
      <c r="E4" s="12"/>
    </row>
    <row r="5" spans="1:4" ht="12.75" customHeight="1">
      <c r="A5" s="35" t="s">
        <v>28</v>
      </c>
      <c r="B5" s="29" t="s">
        <v>17</v>
      </c>
      <c r="C5" s="29" t="s">
        <v>27</v>
      </c>
      <c r="D5" s="29" t="s">
        <v>30</v>
      </c>
    </row>
    <row r="6" spans="1:4" ht="12.75">
      <c r="A6" s="36"/>
      <c r="B6" s="30" t="s">
        <v>19</v>
      </c>
      <c r="C6" s="30" t="s">
        <v>18</v>
      </c>
      <c r="D6" s="30" t="s">
        <v>31</v>
      </c>
    </row>
    <row r="7" spans="1:4" ht="12.75">
      <c r="A7" s="26" t="s">
        <v>33</v>
      </c>
      <c r="B7" s="4"/>
      <c r="C7" s="7"/>
      <c r="D7" s="8"/>
    </row>
    <row r="8" spans="1:4" ht="43.5" customHeight="1">
      <c r="A8" s="25" t="s">
        <v>42</v>
      </c>
      <c r="B8" s="21">
        <v>19119.52</v>
      </c>
      <c r="C8" s="22">
        <v>19119.52</v>
      </c>
      <c r="D8" s="23">
        <f>B8-C8</f>
        <v>0</v>
      </c>
    </row>
    <row r="9" spans="1:4" ht="13.5" customHeight="1">
      <c r="A9" s="27" t="s">
        <v>34</v>
      </c>
      <c r="B9" s="4"/>
      <c r="C9" s="7"/>
      <c r="D9" s="8"/>
    </row>
    <row r="10" spans="1:4" ht="28.5" customHeight="1">
      <c r="A10" s="25" t="s">
        <v>47</v>
      </c>
      <c r="B10" s="21">
        <v>188332.93</v>
      </c>
      <c r="C10" s="22">
        <v>188332.93</v>
      </c>
      <c r="D10" s="23">
        <f>B10-C10</f>
        <v>0</v>
      </c>
    </row>
    <row r="11" spans="1:4" ht="12.75">
      <c r="A11" s="26" t="s">
        <v>35</v>
      </c>
      <c r="B11" s="4"/>
      <c r="C11" s="7"/>
      <c r="D11" s="8"/>
    </row>
    <row r="12" spans="1:4" ht="44.25" customHeight="1">
      <c r="A12" s="25" t="s">
        <v>43</v>
      </c>
      <c r="B12" s="21">
        <v>576609.6</v>
      </c>
      <c r="C12" s="22">
        <v>576609.6</v>
      </c>
      <c r="D12" s="23">
        <f>B12-C12</f>
        <v>0</v>
      </c>
    </row>
    <row r="13" spans="1:4" ht="27" customHeight="1">
      <c r="A13" s="25" t="s">
        <v>44</v>
      </c>
      <c r="B13" s="21">
        <v>175650</v>
      </c>
      <c r="C13" s="22">
        <v>175650</v>
      </c>
      <c r="D13" s="23">
        <f>B13-C13</f>
        <v>0</v>
      </c>
    </row>
    <row r="14" spans="1:4" ht="12" customHeight="1">
      <c r="A14" s="27" t="s">
        <v>8</v>
      </c>
      <c r="B14" s="4"/>
      <c r="C14" s="7"/>
      <c r="D14" s="8"/>
    </row>
    <row r="15" spans="1:4" ht="27" customHeight="1">
      <c r="A15" s="28" t="s">
        <v>9</v>
      </c>
      <c r="B15" s="21">
        <v>280020.36</v>
      </c>
      <c r="C15" s="22">
        <v>280020.36</v>
      </c>
      <c r="D15" s="23">
        <f>B15-C15</f>
        <v>0</v>
      </c>
    </row>
    <row r="16" spans="1:4" ht="12.75" customHeight="1">
      <c r="A16" s="27" t="s">
        <v>36</v>
      </c>
      <c r="B16" s="24"/>
      <c r="C16" s="22"/>
      <c r="D16" s="23"/>
    </row>
    <row r="17" spans="1:4" ht="42.75" customHeight="1">
      <c r="A17" s="25" t="s">
        <v>48</v>
      </c>
      <c r="B17" s="21">
        <v>161695.67</v>
      </c>
      <c r="C17" s="22">
        <v>161695.67</v>
      </c>
      <c r="D17" s="23">
        <f>B17-C17</f>
        <v>0</v>
      </c>
    </row>
    <row r="18" spans="1:4" ht="12.75" customHeight="1">
      <c r="A18" s="26" t="s">
        <v>37</v>
      </c>
      <c r="B18" s="21"/>
      <c r="C18" s="22"/>
      <c r="D18" s="23"/>
    </row>
    <row r="19" spans="1:4" ht="34.5" customHeight="1">
      <c r="A19" s="25" t="s">
        <v>16</v>
      </c>
      <c r="B19" s="21">
        <v>341657.99</v>
      </c>
      <c r="C19" s="22">
        <v>341657.99</v>
      </c>
      <c r="D19" s="23">
        <f>B19-C19</f>
        <v>0</v>
      </c>
    </row>
    <row r="20" spans="1:4" ht="34.5" customHeight="1">
      <c r="A20" s="25" t="s">
        <v>32</v>
      </c>
      <c r="B20" s="21">
        <v>178865.8</v>
      </c>
      <c r="C20" s="22">
        <v>178865.8</v>
      </c>
      <c r="D20" s="23">
        <f>B20-C20</f>
        <v>0</v>
      </c>
    </row>
    <row r="21" spans="1:4" ht="12.75" customHeight="1">
      <c r="A21" s="27" t="s">
        <v>38</v>
      </c>
      <c r="B21" s="24"/>
      <c r="C21" s="22"/>
      <c r="D21" s="23"/>
    </row>
    <row r="22" spans="1:4" ht="30" customHeight="1">
      <c r="A22" s="28" t="s">
        <v>45</v>
      </c>
      <c r="B22" s="21">
        <v>424984</v>
      </c>
      <c r="C22" s="22">
        <v>424984</v>
      </c>
      <c r="D22" s="23">
        <f>B22-C22</f>
        <v>0</v>
      </c>
    </row>
    <row r="23" spans="1:4" ht="38.25" customHeight="1">
      <c r="A23" s="28" t="s">
        <v>7</v>
      </c>
      <c r="B23" s="21">
        <v>327160.17</v>
      </c>
      <c r="C23" s="22">
        <v>327160.17</v>
      </c>
      <c r="D23" s="23">
        <f>B23-C23</f>
        <v>0</v>
      </c>
    </row>
    <row r="24" spans="1:5" ht="51" customHeight="1">
      <c r="A24" s="28" t="s">
        <v>46</v>
      </c>
      <c r="B24" s="21">
        <v>451829.58</v>
      </c>
      <c r="C24" s="22">
        <v>451829.58</v>
      </c>
      <c r="D24" s="23">
        <f>B24-C24</f>
        <v>0</v>
      </c>
      <c r="E24" s="3"/>
    </row>
    <row r="25" spans="1:4" ht="12.75">
      <c r="A25" s="9" t="s">
        <v>29</v>
      </c>
      <c r="B25" s="6">
        <f>SUM(B7:B24)</f>
        <v>3125925.62</v>
      </c>
      <c r="C25" s="6">
        <f>SUM(C7:C24)</f>
        <v>3125925.62</v>
      </c>
      <c r="D25" s="6">
        <f>SUM(D7:D24)</f>
        <v>0</v>
      </c>
    </row>
    <row r="26" spans="1:4" ht="12.75">
      <c r="A26" s="15"/>
      <c r="B26" s="13"/>
      <c r="C26" s="13"/>
      <c r="D26" s="13"/>
    </row>
    <row r="27" spans="1:4" ht="12.75">
      <c r="A27" s="2"/>
      <c r="B27" s="11"/>
      <c r="C27" s="13"/>
      <c r="D27" s="13"/>
    </row>
    <row r="28" spans="1:4" ht="12.75">
      <c r="A28" s="15"/>
      <c r="B28" s="13"/>
      <c r="C28" s="13"/>
      <c r="D28" s="13"/>
    </row>
    <row r="29" spans="3:4" ht="12.75">
      <c r="C29" s="39"/>
      <c r="D29" s="39"/>
    </row>
    <row r="30" spans="1:4" ht="12.75">
      <c r="A30" s="2"/>
      <c r="B30" s="11"/>
      <c r="C30" s="10"/>
      <c r="D30" s="10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4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</sheetData>
  <sheetProtection/>
  <mergeCells count="5">
    <mergeCell ref="A5:A6"/>
    <mergeCell ref="A4:D4"/>
    <mergeCell ref="A1:D1"/>
    <mergeCell ref="C29:D29"/>
    <mergeCell ref="A2:D2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7"/>
  <dimension ref="A1:E18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64</v>
      </c>
      <c r="B1" s="38"/>
      <c r="C1" s="38"/>
      <c r="D1" s="38"/>
    </row>
    <row r="2" spans="1:4" ht="20.25" customHeight="1">
      <c r="A2" s="40" t="s">
        <v>103</v>
      </c>
      <c r="B2" s="40"/>
      <c r="C2" s="40"/>
      <c r="D2" s="40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30.75" customHeight="1">
      <c r="A6" s="17" t="s">
        <v>65</v>
      </c>
      <c r="B6" s="21">
        <v>750000</v>
      </c>
      <c r="C6" s="18">
        <v>0</v>
      </c>
      <c r="D6" s="23">
        <f aca="true" t="shared" si="0" ref="D6:D12">B6-C6</f>
        <v>750000</v>
      </c>
      <c r="E6" s="3"/>
    </row>
    <row r="7" spans="1:4" ht="53.25" customHeight="1">
      <c r="A7" s="16" t="s">
        <v>66</v>
      </c>
      <c r="B7" s="21">
        <v>475700</v>
      </c>
      <c r="C7" s="21">
        <v>434684</v>
      </c>
      <c r="D7" s="23">
        <f t="shared" si="0"/>
        <v>41016</v>
      </c>
    </row>
    <row r="8" spans="1:4" ht="52.5" customHeight="1">
      <c r="A8" s="16" t="s">
        <v>67</v>
      </c>
      <c r="B8" s="21">
        <v>346500</v>
      </c>
      <c r="C8" s="18">
        <v>97847</v>
      </c>
      <c r="D8" s="23">
        <f t="shared" si="0"/>
        <v>248653</v>
      </c>
    </row>
    <row r="9" spans="1:4" ht="27" customHeight="1">
      <c r="A9" s="16" t="s">
        <v>68</v>
      </c>
      <c r="B9" s="21">
        <v>603391</v>
      </c>
      <c r="C9" s="18">
        <v>168904.44</v>
      </c>
      <c r="D9" s="23">
        <f t="shared" si="0"/>
        <v>434486.56</v>
      </c>
    </row>
    <row r="10" spans="1:4" ht="27" customHeight="1">
      <c r="A10" s="16" t="s">
        <v>69</v>
      </c>
      <c r="B10" s="21">
        <v>961500</v>
      </c>
      <c r="C10" s="21">
        <v>267677</v>
      </c>
      <c r="D10" s="23">
        <f t="shared" si="0"/>
        <v>693823</v>
      </c>
    </row>
    <row r="11" spans="1:4" ht="31.5" customHeight="1">
      <c r="A11" s="16" t="s">
        <v>70</v>
      </c>
      <c r="B11" s="21">
        <v>313600</v>
      </c>
      <c r="C11" s="21">
        <v>64446</v>
      </c>
      <c r="D11" s="23">
        <f t="shared" si="0"/>
        <v>249154</v>
      </c>
    </row>
    <row r="12" spans="1:4" ht="39.75" customHeight="1">
      <c r="A12" s="16" t="s">
        <v>71</v>
      </c>
      <c r="B12" s="21">
        <v>844000</v>
      </c>
      <c r="C12" s="21">
        <v>247280</v>
      </c>
      <c r="D12" s="23">
        <f t="shared" si="0"/>
        <v>596720</v>
      </c>
    </row>
    <row r="13" spans="1:4" ht="54" customHeight="1">
      <c r="A13" s="16" t="s">
        <v>72</v>
      </c>
      <c r="B13" s="21">
        <v>610609</v>
      </c>
      <c r="C13" s="21">
        <v>256446</v>
      </c>
      <c r="D13" s="23">
        <f>B13-C13</f>
        <v>354163</v>
      </c>
    </row>
    <row r="14" spans="1:4" ht="17.25" customHeight="1">
      <c r="A14" s="9" t="s">
        <v>29</v>
      </c>
      <c r="B14" s="5">
        <f>SUM(B6:B13)</f>
        <v>4905300</v>
      </c>
      <c r="C14" s="5">
        <f>SUM(C6:C13)</f>
        <v>1537284.44</v>
      </c>
      <c r="D14" s="5">
        <f>SUM(D6:D13)</f>
        <v>3368015.56</v>
      </c>
    </row>
    <row r="15" spans="1:4" ht="12.75">
      <c r="A15" s="2"/>
      <c r="B15" s="11"/>
      <c r="C15" s="39"/>
      <c r="D15" s="39"/>
    </row>
    <row r="18" ht="12.75">
      <c r="B18" s="3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8"/>
  <dimension ref="A1:E24"/>
  <sheetViews>
    <sheetView view="pageBreakPreview" zoomScaleSheetLayoutView="100" workbookViewId="0" topLeftCell="A1">
      <pane ySplit="5" topLeftCell="BM18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96.75" customHeight="1">
      <c r="A1" s="38" t="s">
        <v>73</v>
      </c>
      <c r="B1" s="38"/>
      <c r="C1" s="38"/>
      <c r="D1" s="38"/>
    </row>
    <row r="2" spans="1:4" ht="18.75" customHeight="1">
      <c r="A2" s="40" t="s">
        <v>102</v>
      </c>
      <c r="B2" s="40"/>
      <c r="C2" s="40"/>
      <c r="D2" s="40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51.75" customHeight="1">
      <c r="A6" s="16" t="s">
        <v>74</v>
      </c>
      <c r="B6" s="21">
        <v>1218067</v>
      </c>
      <c r="C6" s="18">
        <v>1218066.59</v>
      </c>
      <c r="D6" s="23">
        <f aca="true" t="shared" si="0" ref="D6:D20">B6-C6</f>
        <v>0.40999999991618097</v>
      </c>
      <c r="E6" s="3"/>
    </row>
    <row r="7" spans="1:4" ht="26.25" customHeight="1">
      <c r="A7" s="16" t="s">
        <v>75</v>
      </c>
      <c r="B7" s="21">
        <v>3102000</v>
      </c>
      <c r="C7" s="21">
        <v>0</v>
      </c>
      <c r="D7" s="23">
        <f t="shared" si="0"/>
        <v>3102000</v>
      </c>
    </row>
    <row r="8" spans="1:4" ht="24.75" customHeight="1">
      <c r="A8" s="16" t="s">
        <v>76</v>
      </c>
      <c r="B8" s="21">
        <v>3131378</v>
      </c>
      <c r="C8" s="18">
        <v>0</v>
      </c>
      <c r="D8" s="23">
        <f t="shared" si="0"/>
        <v>3131378</v>
      </c>
    </row>
    <row r="9" spans="1:4" ht="52.5" customHeight="1">
      <c r="A9" s="17" t="s">
        <v>77</v>
      </c>
      <c r="B9" s="21">
        <v>1740385</v>
      </c>
      <c r="C9" s="18">
        <v>0</v>
      </c>
      <c r="D9" s="23">
        <f t="shared" si="0"/>
        <v>1740385</v>
      </c>
    </row>
    <row r="10" spans="1:4" ht="53.25" customHeight="1">
      <c r="A10" s="17" t="s">
        <v>78</v>
      </c>
      <c r="B10" s="21">
        <v>1001136</v>
      </c>
      <c r="C10" s="21">
        <v>561907.65</v>
      </c>
      <c r="D10" s="23">
        <f t="shared" si="0"/>
        <v>439228.35</v>
      </c>
    </row>
    <row r="11" spans="1:4" ht="42.75" customHeight="1">
      <c r="A11" s="17" t="s">
        <v>79</v>
      </c>
      <c r="B11" s="21">
        <v>940000</v>
      </c>
      <c r="C11" s="21">
        <v>0</v>
      </c>
      <c r="D11" s="23">
        <f t="shared" si="0"/>
        <v>940000</v>
      </c>
    </row>
    <row r="12" spans="1:4" ht="18.75" customHeight="1">
      <c r="A12" s="17" t="s">
        <v>80</v>
      </c>
      <c r="B12" s="21">
        <v>0</v>
      </c>
      <c r="C12" s="21">
        <v>0</v>
      </c>
      <c r="D12" s="23">
        <f t="shared" si="0"/>
        <v>0</v>
      </c>
    </row>
    <row r="13" spans="1:4" ht="27" customHeight="1">
      <c r="A13" s="17" t="s">
        <v>81</v>
      </c>
      <c r="B13" s="21">
        <v>246268</v>
      </c>
      <c r="C13" s="21">
        <v>69673</v>
      </c>
      <c r="D13" s="23">
        <f t="shared" si="0"/>
        <v>176595</v>
      </c>
    </row>
    <row r="14" spans="1:4" ht="57" customHeight="1">
      <c r="A14" s="17" t="s">
        <v>82</v>
      </c>
      <c r="B14" s="21">
        <v>976666</v>
      </c>
      <c r="C14" s="21">
        <v>277989</v>
      </c>
      <c r="D14" s="23">
        <f t="shared" si="0"/>
        <v>698677</v>
      </c>
    </row>
    <row r="15" spans="1:4" ht="28.5" customHeight="1">
      <c r="A15" s="17" t="s">
        <v>83</v>
      </c>
      <c r="B15" s="21">
        <v>1078142</v>
      </c>
      <c r="C15" s="21">
        <v>473505.85</v>
      </c>
      <c r="D15" s="23">
        <f t="shared" si="0"/>
        <v>604636.15</v>
      </c>
    </row>
    <row r="16" spans="1:4" ht="37.5" customHeight="1">
      <c r="A16" s="17" t="s">
        <v>84</v>
      </c>
      <c r="B16" s="21">
        <v>873650</v>
      </c>
      <c r="C16" s="21">
        <v>0</v>
      </c>
      <c r="D16" s="23">
        <f t="shared" si="0"/>
        <v>873650</v>
      </c>
    </row>
    <row r="17" spans="1:4" ht="56.25" customHeight="1">
      <c r="A17" s="17" t="s">
        <v>85</v>
      </c>
      <c r="B17" s="21">
        <v>220329</v>
      </c>
      <c r="C17" s="21">
        <v>59393</v>
      </c>
      <c r="D17" s="23">
        <f t="shared" si="0"/>
        <v>160936</v>
      </c>
    </row>
    <row r="18" spans="1:4" ht="39.75" customHeight="1">
      <c r="A18" s="17" t="s">
        <v>86</v>
      </c>
      <c r="B18" s="21">
        <v>0</v>
      </c>
      <c r="C18" s="21">
        <v>0</v>
      </c>
      <c r="D18" s="23">
        <f t="shared" si="0"/>
        <v>0</v>
      </c>
    </row>
    <row r="19" spans="1:4" ht="39.75" customHeight="1">
      <c r="A19" s="17" t="s">
        <v>87</v>
      </c>
      <c r="B19" s="21">
        <v>2581032</v>
      </c>
      <c r="C19" s="21">
        <v>0</v>
      </c>
      <c r="D19" s="23">
        <f t="shared" si="0"/>
        <v>2581032</v>
      </c>
    </row>
    <row r="20" spans="1:4" ht="27.75" customHeight="1">
      <c r="A20" s="17" t="s">
        <v>88</v>
      </c>
      <c r="B20" s="21">
        <v>0</v>
      </c>
      <c r="C20" s="21">
        <v>0</v>
      </c>
      <c r="D20" s="23">
        <f t="shared" si="0"/>
        <v>0</v>
      </c>
    </row>
    <row r="21" spans="1:4" ht="17.25" customHeight="1">
      <c r="A21" s="9" t="s">
        <v>29</v>
      </c>
      <c r="B21" s="5">
        <f>SUM(B6:B20)</f>
        <v>17109053</v>
      </c>
      <c r="C21" s="5">
        <f>SUM(C6:C20)</f>
        <v>2660535.0900000003</v>
      </c>
      <c r="D21" s="5">
        <f>SUM(D6:D20)</f>
        <v>14448517.91</v>
      </c>
    </row>
    <row r="24" ht="12.75">
      <c r="B24" s="3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1"/>
  <dimension ref="A1:E1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96.75" customHeight="1">
      <c r="A1" s="38" t="s">
        <v>108</v>
      </c>
      <c r="B1" s="38"/>
      <c r="C1" s="38"/>
      <c r="D1" s="38"/>
    </row>
    <row r="2" spans="1:4" ht="16.5" customHeight="1">
      <c r="A2" s="40" t="s">
        <v>97</v>
      </c>
      <c r="B2" s="40"/>
      <c r="C2" s="40"/>
      <c r="D2" s="40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16.5" customHeight="1">
      <c r="A6" s="27" t="s">
        <v>98</v>
      </c>
      <c r="B6" s="21"/>
      <c r="C6" s="18"/>
      <c r="D6" s="23"/>
      <c r="E6" s="3"/>
    </row>
    <row r="7" spans="1:4" ht="24.75" customHeight="1">
      <c r="A7" s="25" t="s">
        <v>99</v>
      </c>
      <c r="B7" s="21">
        <v>339203.59</v>
      </c>
      <c r="C7" s="21">
        <v>339203.59</v>
      </c>
      <c r="D7" s="23">
        <f>B7-C7</f>
        <v>0</v>
      </c>
    </row>
    <row r="8" spans="1:4" ht="12.75" customHeight="1">
      <c r="A8" s="27" t="s">
        <v>100</v>
      </c>
      <c r="B8" s="21"/>
      <c r="C8" s="21"/>
      <c r="D8" s="23"/>
    </row>
    <row r="9" spans="1:4" ht="26.25" customHeight="1">
      <c r="A9" s="25" t="s">
        <v>101</v>
      </c>
      <c r="B9" s="21">
        <v>280084.54</v>
      </c>
      <c r="C9" s="21">
        <v>280084.54</v>
      </c>
      <c r="D9" s="23">
        <f>B9-C9</f>
        <v>0</v>
      </c>
    </row>
    <row r="10" spans="1:4" ht="15.75" customHeight="1">
      <c r="A10" s="27" t="s">
        <v>38</v>
      </c>
      <c r="B10" s="21"/>
      <c r="C10" s="21"/>
      <c r="D10" s="23"/>
    </row>
    <row r="11" spans="1:4" ht="36.75" customHeight="1">
      <c r="A11" s="28" t="s">
        <v>7</v>
      </c>
      <c r="B11" s="21">
        <v>108833</v>
      </c>
      <c r="C11" s="21">
        <v>108833</v>
      </c>
      <c r="D11" s="23">
        <f>B11-C11</f>
        <v>0</v>
      </c>
    </row>
    <row r="12" spans="1:4" ht="17.25" customHeight="1">
      <c r="A12" s="9" t="s">
        <v>29</v>
      </c>
      <c r="B12" s="5">
        <f>SUM(B6:B11)</f>
        <v>728121.13</v>
      </c>
      <c r="C12" s="5">
        <f>SUM(C6:C11)</f>
        <v>728121.13</v>
      </c>
      <c r="D12" s="5">
        <f>SUM(D6:D11)</f>
        <v>0</v>
      </c>
    </row>
    <row r="13" spans="1:4" ht="12.75">
      <c r="A13" s="2"/>
      <c r="B13" s="11"/>
      <c r="C13" s="39"/>
      <c r="D13" s="39"/>
    </row>
    <row r="16" ht="12.75">
      <c r="B16" s="3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/>
  <dimension ref="A1:E17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51</v>
      </c>
      <c r="B1" s="38"/>
      <c r="C1" s="38"/>
      <c r="D1" s="38"/>
    </row>
    <row r="2" spans="1:4" ht="30.75" customHeight="1">
      <c r="A2" s="40" t="s">
        <v>50</v>
      </c>
      <c r="B2" s="40"/>
      <c r="C2" s="40"/>
      <c r="D2" s="40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39" customHeight="1">
      <c r="A6" s="17" t="s">
        <v>0</v>
      </c>
      <c r="B6" s="21">
        <v>168562</v>
      </c>
      <c r="C6" s="18">
        <v>168562</v>
      </c>
      <c r="D6" s="23">
        <f aca="true" t="shared" si="0" ref="D6:D12">B6-C6</f>
        <v>0</v>
      </c>
    </row>
    <row r="7" spans="1:5" ht="46.5" customHeight="1">
      <c r="A7" s="17" t="s">
        <v>2</v>
      </c>
      <c r="B7" s="21">
        <v>194190.62</v>
      </c>
      <c r="C7" s="18">
        <v>194190.62</v>
      </c>
      <c r="D7" s="23">
        <f t="shared" si="0"/>
        <v>0</v>
      </c>
      <c r="E7" s="3"/>
    </row>
    <row r="8" spans="1:4" ht="57.75" customHeight="1">
      <c r="A8" s="16" t="s">
        <v>1</v>
      </c>
      <c r="B8" s="21">
        <v>416985.11</v>
      </c>
      <c r="C8" s="21">
        <v>416985.11</v>
      </c>
      <c r="D8" s="23">
        <f t="shared" si="0"/>
        <v>0</v>
      </c>
    </row>
    <row r="9" spans="1:4" ht="51" customHeight="1">
      <c r="A9" s="16" t="s">
        <v>3</v>
      </c>
      <c r="B9" s="21">
        <v>117997.8</v>
      </c>
      <c r="C9" s="18">
        <v>117997.8</v>
      </c>
      <c r="D9" s="23">
        <f t="shared" si="0"/>
        <v>0</v>
      </c>
    </row>
    <row r="10" spans="1:4" ht="45" customHeight="1">
      <c r="A10" s="16" t="s">
        <v>4</v>
      </c>
      <c r="B10" s="21">
        <v>18015.06</v>
      </c>
      <c r="C10" s="18">
        <v>18015.06</v>
      </c>
      <c r="D10" s="23">
        <f t="shared" si="0"/>
        <v>0</v>
      </c>
    </row>
    <row r="11" spans="1:4" ht="40.5" customHeight="1">
      <c r="A11" s="16" t="s">
        <v>5</v>
      </c>
      <c r="B11" s="21">
        <v>32101</v>
      </c>
      <c r="C11" s="21">
        <v>32101</v>
      </c>
      <c r="D11" s="23">
        <f t="shared" si="0"/>
        <v>0</v>
      </c>
    </row>
    <row r="12" spans="1:4" ht="39.75" customHeight="1">
      <c r="A12" s="17" t="s">
        <v>6</v>
      </c>
      <c r="B12" s="21">
        <v>131670.4</v>
      </c>
      <c r="C12" s="21">
        <v>131670.4</v>
      </c>
      <c r="D12" s="23">
        <f t="shared" si="0"/>
        <v>0</v>
      </c>
    </row>
    <row r="13" spans="1:4" ht="17.25" customHeight="1">
      <c r="A13" s="9" t="s">
        <v>29</v>
      </c>
      <c r="B13" s="5">
        <f>SUM(B6:B12)</f>
        <v>1079521.99</v>
      </c>
      <c r="C13" s="5">
        <f>SUM(C6:C12)</f>
        <v>1079521.99</v>
      </c>
      <c r="D13" s="5">
        <f>SUM(D6:D12)</f>
        <v>0</v>
      </c>
    </row>
    <row r="14" spans="1:4" ht="12.75">
      <c r="A14" s="2"/>
      <c r="B14" s="11"/>
      <c r="C14" s="39"/>
      <c r="D14" s="39"/>
    </row>
    <row r="17" ht="12.75">
      <c r="B17" s="3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3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20</v>
      </c>
      <c r="B1" s="38"/>
      <c r="C1" s="38"/>
      <c r="D1" s="38"/>
    </row>
    <row r="2" spans="1:4" ht="30.75" customHeight="1">
      <c r="A2" s="40" t="s">
        <v>11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25" t="s">
        <v>21</v>
      </c>
      <c r="B6" s="21">
        <v>2160</v>
      </c>
      <c r="C6" s="18">
        <v>2160</v>
      </c>
      <c r="D6" s="23">
        <f>B6-C6</f>
        <v>0</v>
      </c>
    </row>
    <row r="7" spans="1:4" ht="17.25" customHeight="1">
      <c r="A7" s="9" t="s">
        <v>29</v>
      </c>
      <c r="B7" s="5">
        <f>SUM(B6:B6)</f>
        <v>2160</v>
      </c>
      <c r="C7" s="5">
        <f>SUM(C6:C6)</f>
        <v>2160</v>
      </c>
      <c r="D7" s="5">
        <f>SUM(D6:D6)</f>
        <v>0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109</v>
      </c>
      <c r="B1" s="38"/>
      <c r="C1" s="38"/>
      <c r="D1" s="38"/>
    </row>
    <row r="2" spans="1:4" ht="30.75" customHeight="1">
      <c r="A2" s="40" t="s">
        <v>12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13</v>
      </c>
      <c r="B6" s="21">
        <v>173588</v>
      </c>
      <c r="C6" s="18">
        <v>173588</v>
      </c>
      <c r="D6" s="23">
        <f>B6-C6</f>
        <v>0</v>
      </c>
    </row>
    <row r="7" spans="1:4" ht="17.25" customHeight="1">
      <c r="A7" s="9" t="s">
        <v>29</v>
      </c>
      <c r="B7" s="5">
        <f>SUM(B6:B6)</f>
        <v>173588</v>
      </c>
      <c r="C7" s="5">
        <f>SUM(C6:C6)</f>
        <v>173588</v>
      </c>
      <c r="D7" s="5">
        <f>SUM(D6:D6)</f>
        <v>0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6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110</v>
      </c>
      <c r="B1" s="38"/>
      <c r="C1" s="38"/>
      <c r="D1" s="38"/>
    </row>
    <row r="2" spans="1:4" ht="30.75" customHeight="1">
      <c r="A2" s="40" t="s">
        <v>22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23</v>
      </c>
      <c r="B6" s="21">
        <v>35000</v>
      </c>
      <c r="C6" s="18">
        <v>0</v>
      </c>
      <c r="D6" s="23">
        <f>B6-C6</f>
        <v>35000</v>
      </c>
    </row>
    <row r="7" spans="1:4" ht="17.25" customHeight="1">
      <c r="A7" s="9" t="s">
        <v>29</v>
      </c>
      <c r="B7" s="5">
        <f>SUM(B6:B6)</f>
        <v>35000</v>
      </c>
      <c r="C7" s="5">
        <f>SUM(C6:C6)</f>
        <v>0</v>
      </c>
      <c r="D7" s="5">
        <f>SUM(D6:D6)</f>
        <v>35000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24</v>
      </c>
      <c r="B1" s="38"/>
      <c r="C1" s="38"/>
      <c r="D1" s="38"/>
    </row>
    <row r="2" spans="1:4" ht="30.75" customHeight="1">
      <c r="A2" s="40" t="s">
        <v>25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26</v>
      </c>
      <c r="B6" s="21">
        <v>400000</v>
      </c>
      <c r="C6" s="18">
        <v>189996.72</v>
      </c>
      <c r="D6" s="23">
        <f>B6-C6</f>
        <v>210003.28</v>
      </c>
    </row>
    <row r="7" spans="1:4" ht="17.25" customHeight="1">
      <c r="A7" s="9" t="s">
        <v>29</v>
      </c>
      <c r="B7" s="5">
        <f>SUM(B6:B6)</f>
        <v>400000</v>
      </c>
      <c r="C7" s="5">
        <f>SUM(C6:C6)</f>
        <v>189996.72</v>
      </c>
      <c r="D7" s="5">
        <f>SUM(D6:D6)</f>
        <v>210003.28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39</v>
      </c>
      <c r="B1" s="38"/>
      <c r="C1" s="38"/>
      <c r="D1" s="38"/>
    </row>
    <row r="2" spans="1:4" ht="30.75" customHeight="1">
      <c r="A2" s="40" t="s">
        <v>40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61.5" customHeight="1">
      <c r="A6" s="17" t="s">
        <v>41</v>
      </c>
      <c r="B6" s="21">
        <v>301141</v>
      </c>
      <c r="C6" s="18">
        <v>0</v>
      </c>
      <c r="D6" s="23">
        <f>B6-C6</f>
        <v>301141</v>
      </c>
    </row>
    <row r="7" spans="1:4" ht="17.25" customHeight="1">
      <c r="A7" s="9" t="s">
        <v>29</v>
      </c>
      <c r="B7" s="5">
        <f>SUM(B6:B6)</f>
        <v>301141</v>
      </c>
      <c r="C7" s="5">
        <f>SUM(C6:C6)</f>
        <v>0</v>
      </c>
      <c r="D7" s="5">
        <f>SUM(D6:D6)</f>
        <v>301141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5"/>
  <dimension ref="A1:E28"/>
  <sheetViews>
    <sheetView view="pageBreakPreview" zoomScaleSheetLayoutView="100" workbookViewId="0" topLeftCell="A1">
      <pane ySplit="5" topLeftCell="BM1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111</v>
      </c>
      <c r="B1" s="38"/>
      <c r="C1" s="38"/>
      <c r="D1" s="38"/>
    </row>
    <row r="2" spans="1:4" ht="15.75" customHeight="1">
      <c r="A2" s="42"/>
      <c r="B2" s="42"/>
      <c r="C2" s="42"/>
      <c r="D2" s="42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38.25" customHeight="1">
      <c r="A6" s="17" t="s">
        <v>56</v>
      </c>
      <c r="B6" s="21">
        <v>123830</v>
      </c>
      <c r="C6" s="18">
        <v>33749.12</v>
      </c>
      <c r="D6" s="23">
        <f aca="true" t="shared" si="0" ref="D6:D20">B6-C6</f>
        <v>90080.88</v>
      </c>
      <c r="E6" s="3"/>
    </row>
    <row r="7" spans="1:4" ht="53.25" customHeight="1">
      <c r="A7" s="16" t="s">
        <v>57</v>
      </c>
      <c r="B7" s="21">
        <v>874750</v>
      </c>
      <c r="C7" s="21">
        <v>684468.63</v>
      </c>
      <c r="D7" s="23">
        <f t="shared" si="0"/>
        <v>190281.37</v>
      </c>
    </row>
    <row r="8" spans="1:4" ht="66" customHeight="1">
      <c r="A8" s="16" t="s">
        <v>58</v>
      </c>
      <c r="B8" s="21">
        <v>299100</v>
      </c>
      <c r="C8" s="18">
        <v>78927</v>
      </c>
      <c r="D8" s="23">
        <f t="shared" si="0"/>
        <v>220173</v>
      </c>
    </row>
    <row r="9" spans="1:4" ht="42.75" customHeight="1">
      <c r="A9" s="16" t="s">
        <v>59</v>
      </c>
      <c r="B9" s="21">
        <v>89000</v>
      </c>
      <c r="C9" s="18">
        <v>0</v>
      </c>
      <c r="D9" s="23">
        <f t="shared" si="0"/>
        <v>89000</v>
      </c>
    </row>
    <row r="10" spans="1:4" ht="41.25" customHeight="1">
      <c r="A10" s="16" t="s">
        <v>60</v>
      </c>
      <c r="B10" s="21">
        <v>94000</v>
      </c>
      <c r="C10" s="21">
        <v>0</v>
      </c>
      <c r="D10" s="23">
        <f t="shared" si="0"/>
        <v>94000</v>
      </c>
    </row>
    <row r="11" spans="1:4" ht="53.25" customHeight="1">
      <c r="A11" s="16" t="s">
        <v>61</v>
      </c>
      <c r="B11" s="21">
        <v>8500</v>
      </c>
      <c r="C11" s="21">
        <v>0</v>
      </c>
      <c r="D11" s="23">
        <f t="shared" si="0"/>
        <v>8500</v>
      </c>
    </row>
    <row r="12" spans="1:4" ht="31.5" customHeight="1">
      <c r="A12" s="16" t="s">
        <v>54</v>
      </c>
      <c r="B12" s="21">
        <v>99500</v>
      </c>
      <c r="C12" s="21">
        <v>99500</v>
      </c>
      <c r="D12" s="23">
        <f t="shared" si="0"/>
        <v>0</v>
      </c>
    </row>
    <row r="13" spans="1:4" ht="40.5" customHeight="1">
      <c r="A13" s="16" t="s">
        <v>55</v>
      </c>
      <c r="B13" s="21">
        <v>26993</v>
      </c>
      <c r="C13" s="21">
        <v>26978.02</v>
      </c>
      <c r="D13" s="23">
        <f t="shared" si="0"/>
        <v>14.979999999999563</v>
      </c>
    </row>
    <row r="14" spans="1:4" ht="54" customHeight="1">
      <c r="A14" s="16" t="s">
        <v>62</v>
      </c>
      <c r="B14" s="21">
        <v>315197</v>
      </c>
      <c r="C14" s="21">
        <v>46759</v>
      </c>
      <c r="D14" s="23">
        <f t="shared" si="0"/>
        <v>268438</v>
      </c>
    </row>
    <row r="15" spans="1:4" ht="28.5" customHeight="1">
      <c r="A15" s="16" t="s">
        <v>63</v>
      </c>
      <c r="B15" s="21">
        <v>0</v>
      </c>
      <c r="C15" s="21">
        <v>0</v>
      </c>
      <c r="D15" s="23">
        <f t="shared" si="0"/>
        <v>0</v>
      </c>
    </row>
    <row r="16" spans="1:4" ht="27" customHeight="1">
      <c r="A16" s="16" t="s">
        <v>52</v>
      </c>
      <c r="B16" s="21">
        <v>0</v>
      </c>
      <c r="C16" s="21">
        <v>0</v>
      </c>
      <c r="D16" s="23">
        <f t="shared" si="0"/>
        <v>0</v>
      </c>
    </row>
    <row r="17" spans="1:4" ht="40.5" customHeight="1">
      <c r="A17" s="16" t="s">
        <v>53</v>
      </c>
      <c r="B17" s="21">
        <v>58000</v>
      </c>
      <c r="C17" s="21">
        <v>36320</v>
      </c>
      <c r="D17" s="23">
        <f t="shared" si="0"/>
        <v>21680</v>
      </c>
    </row>
    <row r="18" spans="1:4" ht="36" customHeight="1">
      <c r="A18" s="33" t="s">
        <v>106</v>
      </c>
      <c r="B18" s="21">
        <v>0</v>
      </c>
      <c r="C18" s="21">
        <v>0</v>
      </c>
      <c r="D18" s="23">
        <f t="shared" si="0"/>
        <v>0</v>
      </c>
    </row>
    <row r="19" spans="1:4" ht="35.25" customHeight="1">
      <c r="A19" s="33" t="s">
        <v>107</v>
      </c>
      <c r="B19" s="21">
        <v>0</v>
      </c>
      <c r="C19" s="21">
        <v>0</v>
      </c>
      <c r="D19" s="23">
        <f t="shared" si="0"/>
        <v>0</v>
      </c>
    </row>
    <row r="20" spans="1:4" ht="27" customHeight="1">
      <c r="A20" s="16" t="s">
        <v>0</v>
      </c>
      <c r="B20" s="21">
        <v>0</v>
      </c>
      <c r="C20" s="21">
        <v>0</v>
      </c>
      <c r="D20" s="23">
        <f t="shared" si="0"/>
        <v>0</v>
      </c>
    </row>
    <row r="21" spans="1:4" ht="17.25" customHeight="1">
      <c r="A21" s="9" t="s">
        <v>29</v>
      </c>
      <c r="B21" s="5">
        <f>SUM(B6:B20)</f>
        <v>1988870</v>
      </c>
      <c r="C21" s="5">
        <f>SUM(C6:C20)</f>
        <v>1006701.77</v>
      </c>
      <c r="D21" s="5">
        <f>SUM(D6:D20)</f>
        <v>982168.23</v>
      </c>
    </row>
    <row r="22" spans="1:4" ht="12.75">
      <c r="A22" s="2"/>
      <c r="B22" s="11"/>
      <c r="C22" s="39"/>
      <c r="D22" s="39"/>
    </row>
    <row r="24" spans="1:2" ht="12.75">
      <c r="A24" s="2"/>
      <c r="B24" s="34"/>
    </row>
    <row r="25" spans="1:2" ht="12.75">
      <c r="A25" s="2"/>
      <c r="B25" s="34"/>
    </row>
    <row r="26" spans="1:2" ht="12.75">
      <c r="A26" s="2"/>
      <c r="B26" s="34"/>
    </row>
    <row r="28" ht="12.75">
      <c r="B28" s="3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/>
  <dimension ref="A1:D23"/>
  <sheetViews>
    <sheetView view="pageBreakPreview" zoomScaleSheetLayoutView="100" workbookViewId="0" topLeftCell="A1">
      <pane ySplit="6" topLeftCell="BM13" activePane="bottomLeft" state="frozen"/>
      <selection pane="topLeft" activeCell="A7" sqref="A7"/>
      <selection pane="bottomLeft" activeCell="A3" sqref="A3:D3"/>
    </sheetView>
  </sheetViews>
  <sheetFormatPr defaultColWidth="9.00390625" defaultRowHeight="12.75"/>
  <cols>
    <col min="1" max="1" width="50.375" style="0" customWidth="1"/>
    <col min="2" max="2" width="10.75390625" style="0" customWidth="1"/>
    <col min="3" max="3" width="15.00390625" style="0" customWidth="1"/>
    <col min="4" max="4" width="13.375" style="0" customWidth="1"/>
  </cols>
  <sheetData>
    <row r="1" spans="1:4" ht="93" customHeight="1">
      <c r="A1" s="38" t="s">
        <v>14</v>
      </c>
      <c r="B1" s="38"/>
      <c r="C1" s="38"/>
      <c r="D1" s="38"/>
    </row>
    <row r="2" spans="1:4" ht="18" customHeight="1">
      <c r="A2" s="40" t="s">
        <v>112</v>
      </c>
      <c r="B2" s="40"/>
      <c r="C2" s="40"/>
      <c r="D2" s="40"/>
    </row>
    <row r="3" spans="1:4" ht="15.75" customHeight="1">
      <c r="A3" s="45" t="s">
        <v>113</v>
      </c>
      <c r="B3" s="45"/>
      <c r="C3" s="45"/>
      <c r="D3" s="45"/>
    </row>
    <row r="4" spans="1:4" ht="12.75">
      <c r="A4" s="20"/>
      <c r="B4" s="20"/>
      <c r="C4" s="20"/>
      <c r="D4" s="20"/>
    </row>
    <row r="5" spans="1:4" ht="12.75" customHeight="1">
      <c r="A5" s="43" t="s">
        <v>28</v>
      </c>
      <c r="B5" s="31" t="s">
        <v>17</v>
      </c>
      <c r="C5" s="31" t="s">
        <v>27</v>
      </c>
      <c r="D5" s="31" t="s">
        <v>30</v>
      </c>
    </row>
    <row r="6" spans="1:4" ht="12.75">
      <c r="A6" s="44"/>
      <c r="B6" s="32" t="s">
        <v>19</v>
      </c>
      <c r="C6" s="32" t="s">
        <v>18</v>
      </c>
      <c r="D6" s="32" t="s">
        <v>31</v>
      </c>
    </row>
    <row r="7" spans="1:4" ht="37.5" customHeight="1">
      <c r="A7" s="25" t="s">
        <v>104</v>
      </c>
      <c r="B7" s="21">
        <v>111240</v>
      </c>
      <c r="C7" s="22">
        <v>62433.4</v>
      </c>
      <c r="D7" s="23">
        <f>B7-C7</f>
        <v>48806.6</v>
      </c>
    </row>
    <row r="8" spans="1:4" ht="37.5" customHeight="1">
      <c r="A8" s="25" t="s">
        <v>15</v>
      </c>
      <c r="B8" s="21">
        <v>213100</v>
      </c>
      <c r="C8" s="22">
        <v>0</v>
      </c>
      <c r="D8" s="23">
        <f aca="true" t="shared" si="0" ref="D8:D19">B8-C8</f>
        <v>213100</v>
      </c>
    </row>
    <row r="9" spans="1:4" ht="27" customHeight="1">
      <c r="A9" s="25" t="s">
        <v>89</v>
      </c>
      <c r="B9" s="21">
        <v>906074</v>
      </c>
      <c r="C9" s="22">
        <v>0</v>
      </c>
      <c r="D9" s="23">
        <f t="shared" si="0"/>
        <v>906074</v>
      </c>
    </row>
    <row r="10" spans="1:4" ht="39" customHeight="1">
      <c r="A10" s="25" t="s">
        <v>90</v>
      </c>
      <c r="B10" s="21">
        <v>0</v>
      </c>
      <c r="C10" s="22">
        <v>0</v>
      </c>
      <c r="D10" s="23">
        <f t="shared" si="0"/>
        <v>0</v>
      </c>
    </row>
    <row r="11" spans="1:4" ht="28.5" customHeight="1">
      <c r="A11" s="25" t="s">
        <v>91</v>
      </c>
      <c r="B11" s="21">
        <v>350000</v>
      </c>
      <c r="C11" s="22">
        <v>0</v>
      </c>
      <c r="D11" s="23">
        <f t="shared" si="0"/>
        <v>350000</v>
      </c>
    </row>
    <row r="12" spans="1:4" ht="15" customHeight="1">
      <c r="A12" s="25" t="s">
        <v>80</v>
      </c>
      <c r="B12" s="21">
        <v>0</v>
      </c>
      <c r="C12" s="22">
        <v>0</v>
      </c>
      <c r="D12" s="23">
        <f t="shared" si="0"/>
        <v>0</v>
      </c>
    </row>
    <row r="13" spans="1:4" ht="25.5" customHeight="1">
      <c r="A13" s="25" t="s">
        <v>92</v>
      </c>
      <c r="B13" s="21">
        <v>27363</v>
      </c>
      <c r="C13" s="22">
        <v>7741</v>
      </c>
      <c r="D13" s="23">
        <f t="shared" si="0"/>
        <v>19622</v>
      </c>
    </row>
    <row r="14" spans="1:4" ht="39" customHeight="1">
      <c r="A14" s="25" t="s">
        <v>93</v>
      </c>
      <c r="B14" s="21">
        <v>108519</v>
      </c>
      <c r="C14" s="22">
        <v>31607</v>
      </c>
      <c r="D14" s="23">
        <f t="shared" si="0"/>
        <v>76912</v>
      </c>
    </row>
    <row r="15" spans="1:4" ht="17.25" customHeight="1">
      <c r="A15" s="25" t="s">
        <v>83</v>
      </c>
      <c r="B15" s="21">
        <v>119800</v>
      </c>
      <c r="C15" s="22">
        <v>32752</v>
      </c>
      <c r="D15" s="23">
        <f t="shared" si="0"/>
        <v>87048</v>
      </c>
    </row>
    <row r="16" spans="1:4" ht="25.5" customHeight="1">
      <c r="A16" s="25" t="s">
        <v>94</v>
      </c>
      <c r="B16" s="21">
        <v>212218</v>
      </c>
      <c r="C16" s="22">
        <v>0</v>
      </c>
      <c r="D16" s="23">
        <f t="shared" si="0"/>
        <v>212218</v>
      </c>
    </row>
    <row r="17" spans="1:4" ht="26.25" customHeight="1">
      <c r="A17" s="25" t="s">
        <v>105</v>
      </c>
      <c r="B17" s="21">
        <v>24481</v>
      </c>
      <c r="C17" s="22">
        <v>6365</v>
      </c>
      <c r="D17" s="23">
        <f t="shared" si="0"/>
        <v>18116</v>
      </c>
    </row>
    <row r="18" spans="1:4" ht="27.75" customHeight="1">
      <c r="A18" s="25" t="s">
        <v>95</v>
      </c>
      <c r="B18" s="21">
        <v>0</v>
      </c>
      <c r="C18" s="22">
        <v>0</v>
      </c>
      <c r="D18" s="23">
        <f t="shared" si="0"/>
        <v>0</v>
      </c>
    </row>
    <row r="19" spans="1:4" ht="25.5" customHeight="1">
      <c r="A19" s="25" t="s">
        <v>96</v>
      </c>
      <c r="B19" s="21">
        <v>0</v>
      </c>
      <c r="C19" s="22">
        <v>0</v>
      </c>
      <c r="D19" s="23">
        <f t="shared" si="0"/>
        <v>0</v>
      </c>
    </row>
    <row r="20" spans="1:4" ht="16.5" customHeight="1">
      <c r="A20" s="9" t="s">
        <v>29</v>
      </c>
      <c r="B20" s="5">
        <f>SUM(B7:B19)</f>
        <v>2072795</v>
      </c>
      <c r="C20" s="5">
        <f>SUM(C7:C19)</f>
        <v>140898.4</v>
      </c>
      <c r="D20" s="5">
        <f>SUM(D7:D19)</f>
        <v>1931896.6</v>
      </c>
    </row>
    <row r="23" ht="12.75">
      <c r="B23" s="3"/>
    </row>
  </sheetData>
  <sheetProtection/>
  <mergeCells count="4">
    <mergeCell ref="A2:D2"/>
    <mergeCell ref="A1:D1"/>
    <mergeCell ref="A5:A6"/>
    <mergeCell ref="A3:D3"/>
  </mergeCells>
  <printOptions/>
  <pageMargins left="0.1968503937007874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2015-11-02T07:13:15Z</cp:lastPrinted>
  <dcterms:created xsi:type="dcterms:W3CDTF">2005-08-03T12:55:28Z</dcterms:created>
  <dcterms:modified xsi:type="dcterms:W3CDTF">2015-11-03T11:50:35Z</dcterms:modified>
  <cp:category/>
  <cp:version/>
  <cp:contentType/>
  <cp:contentStatus/>
</cp:coreProperties>
</file>